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HPS\Desktop\Tender\"/>
    </mc:Choice>
  </mc:AlternateContent>
  <bookViews>
    <workbookView xWindow="120" yWindow="105" windowWidth="15120" windowHeight="7440" firstSheet="1" activeTab="1"/>
  </bookViews>
  <sheets>
    <sheet name="Estimate (190123)" sheetId="3" state="hidden" r:id="rId1"/>
    <sheet name="Estimate" sheetId="2" r:id="rId2"/>
  </sheets>
  <definedNames>
    <definedName name="_xlnm.Print_Area" localSheetId="1">Estimate!$A$1:$F$19</definedName>
    <definedName name="_xlnm.Print_Area" localSheetId="0">'Estimate (190123)'!$A$1:$F$13</definedName>
    <definedName name="_xlnm.Print_Titles" localSheetId="1">Estimate!$1:$5</definedName>
    <definedName name="_xlnm.Print_Titles" localSheetId="0">'Estimate (190123)'!$3:$4</definedName>
  </definedNames>
  <calcPr calcId="162913"/>
</workbook>
</file>

<file path=xl/calcChain.xml><?xml version="1.0" encoding="utf-8"?>
<calcChain xmlns="http://schemas.openxmlformats.org/spreadsheetml/2006/main">
  <c r="F17" i="2" l="1"/>
  <c r="F16" i="2"/>
  <c r="F15" i="2"/>
  <c r="F14" i="2"/>
  <c r="F13" i="2"/>
  <c r="F12" i="2"/>
  <c r="F11" i="2"/>
  <c r="F10" i="2"/>
  <c r="F9" i="2"/>
  <c r="F8" i="2"/>
  <c r="F7" i="2"/>
  <c r="F6" i="2"/>
  <c r="D12" i="3" l="1"/>
  <c r="F12" i="3" s="1"/>
  <c r="F6" i="3"/>
  <c r="F7" i="3"/>
  <c r="F8" i="3"/>
  <c r="F9" i="3"/>
  <c r="F10" i="3"/>
  <c r="F11" i="3"/>
  <c r="F5" i="3"/>
  <c r="F13" i="3" l="1"/>
</calcChain>
</file>

<file path=xl/sharedStrings.xml><?xml version="1.0" encoding="utf-8"?>
<sst xmlns="http://schemas.openxmlformats.org/spreadsheetml/2006/main" count="61" uniqueCount="37">
  <si>
    <t>Sl. No.</t>
  </si>
  <si>
    <t>Item Description</t>
  </si>
  <si>
    <t>Unit</t>
  </si>
  <si>
    <t>Qty</t>
  </si>
  <si>
    <t>Amount (Rs)</t>
  </si>
  <si>
    <t>Sqm</t>
  </si>
  <si>
    <t>Cum</t>
  </si>
  <si>
    <t>ESTIMATE</t>
  </si>
  <si>
    <t>Total (Rs) Inclusive all of Taxes and Duties</t>
  </si>
  <si>
    <t>Returning, filling in, including spreading, levelling, watering and well ramming in layers not exc 25 cm. etc complete all as specified and directed by Officer in charge.</t>
  </si>
  <si>
    <t>Earth Work Excavation in trenches by mechanical means/ manual means in all kinds  (not exceeding 1.5 mtrs in Depth, 1.5mtrs Width as well as 10Sqm on plan) including dressing of sides,  ramming of bottoms  etc complete all as specified and directed by Officer in charge.</t>
  </si>
  <si>
    <t xml:space="preserve">Providing and Laying in position Plain Cement Concrete of mix 1:3:6 using 40mm down graded granite aggregate, required thickness including compacting, curing etc complete all as specified and directed by Officer-in-charge. 
</t>
  </si>
  <si>
    <t>Kgs</t>
  </si>
  <si>
    <r>
      <t xml:space="preserve">Supplying and fixing with new 0.5mm thick Trapezoidal Profile Galvalume sheet in roofing of uniform thickness, first quality, approved brand and shade and colour, confirming to relavent IS, Manufactured by M/s Tata /Jindal including necessary fittings/fixtures (SDFScrews) etc complete all as specified and directed by Officer in charge Note : The rate quoted for the item above deemed to include for providing and removal of scaffolding and wastages b) Only actual measurement at site will be consider for payment.                                                                                   </t>
    </r>
    <r>
      <rPr>
        <sz val="11"/>
        <rFont val="Arial"/>
        <family val="2"/>
      </rPr>
      <t xml:space="preserve">                                                                                                                                                                  </t>
    </r>
  </si>
  <si>
    <t xml:space="preserve">Providing  TMT bars in reinforcement conforming to relevant IS , in various diameters and at all levels, including cut to length and bent to shape required, binding spirally and binding with MS wire (annealed) of size not less than 0.9 mm dia and place in position including all wastages etc., complete all as specified and directed by Officer in charge    </t>
  </si>
  <si>
    <t xml:space="preserve">Providing and Laying in Reinforced n Cement Concrete of mix 1:1 1/2:3 using 20mm down graded granite aggregate including centering/shuttering, compacting, curing etc complete all as specified and directed by Officer-in-charge. 
</t>
  </si>
  <si>
    <t>Supplying, &amp; fixing in position MS Tie bars with screwed ends, nuts, washers and mild steel plates  king rods, bolts and washers  including applying two coats of synthetic enamel paint of approved colour, manufactured by M/s. Asian paints / Berger, conforming to relevant IS over a coat of primer etc complete all as specified and directed by Officer-in-charge.</t>
  </si>
  <si>
    <t>Sub: Estimate for Parking shed at BEML Service centre , Moula Ali, Hyderabad.</t>
  </si>
  <si>
    <t>RATE</t>
  </si>
  <si>
    <r>
      <t xml:space="preserve">Supplying, fabricating &amp; erecting MS structural steel work for columns/perlins/grills etc  using standard IS  sections including cutting, hoisting and fixing in position, welding  including applying two coats of synthetic enamel paint of approved colour, manufactured by M/s. Asian paints / Berger, conforming to relevant IS over a coat of primer etc complete all as specified and directed by Officer-in-charge. </t>
    </r>
    <r>
      <rPr>
        <b/>
        <sz val="12"/>
        <rFont val="Arial"/>
        <family val="2"/>
      </rPr>
      <t>Note</t>
    </r>
    <r>
      <rPr>
        <sz val="12"/>
        <rFont val="Arial"/>
        <family val="2"/>
      </rPr>
      <t xml:space="preserve">: Rate quoted for the item deemed to include for Wastages. 
</t>
    </r>
  </si>
  <si>
    <t xml:space="preserve">Supplying and fixing with new 0.5mm thick Trapezoidal Profile Galvalume sheet in roofing of uniform thickness, first quality, approved brand and shade and colour, confirming to relavent IS, Manufactured by M/s Tata /Jindal including necessary fittings/fixtures (SDFScrews) etc complete all as specified and directed by Officer in charge Note : The rate quoted for the item above deemed to include for providing and removal of scaffolding and wastages b) Only actual measurement at site will be consider for payment.                                                                                                                                                                                                                                                     </t>
  </si>
  <si>
    <t>Qnty</t>
  </si>
  <si>
    <t>Nos</t>
  </si>
  <si>
    <t>Fixing / providing 4+4 Nos  LED TUBE  lights  40W of  make  PHILIPS / WIPRO or Equivalent   4 Nos inside and 4 Nos out side the  parking shed with suitable wire and PVC conduit and controlling switches specified and directed by Officer-in-charge.</t>
  </si>
  <si>
    <t xml:space="preserve">ISA Sections,  Plates, Flats, HD Bolts etc.., </t>
  </si>
  <si>
    <t>Construction of shelter for DG set,  6ftx6ft concrete base with 8ftx8ft shelter with 8-9 ft ht</t>
  </si>
  <si>
    <t>Signature of the Contractor(s) with seal</t>
  </si>
  <si>
    <t xml:space="preserve">BOQ DETAILS  </t>
  </si>
  <si>
    <t>Tender No: 6300038250</t>
  </si>
  <si>
    <t>Date: 29.01.2023</t>
  </si>
  <si>
    <t xml:space="preserve">Providing and Laying in Reinforced n Cement Concrete of mix 1:1 1/2:3 using 20mm down graded granite aggregate including centering/shuttering, compacting, curing etc complete all as specified and directed by Officer-in-charge. </t>
  </si>
  <si>
    <t xml:space="preserve">Providing and Laying in position Plain Cement Concrete of mix 1:3:6 using 40mm down graded granite aggregate, required thickness including compacting, curing etc complete all as specified and directed by Officer-in-charge. </t>
  </si>
  <si>
    <t>Basic Price</t>
  </si>
  <si>
    <t>Total Value Rs</t>
  </si>
  <si>
    <t xml:space="preserve">TOTAL  BASIC VALUE QUOTED FOR CONSTRUCTION OF  VEHICLE PARKING SHED AS PER DRAWING </t>
  </si>
  <si>
    <t xml:space="preserve">MENTION   - TAX  -  GST %   </t>
  </si>
  <si>
    <t>NAME OF  VENDOR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</si>
</sst>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Red]0.00"/>
  </numFmts>
  <fonts count="9">
    <font>
      <sz val="10"/>
      <name val="Arial"/>
      <family val="2"/>
    </font>
    <font>
      <sz val="12"/>
      <color theme="1"/>
      <name val="Arial"/>
      <family val="2"/>
    </font>
    <font>
      <sz val="12"/>
      <color theme="1"/>
      <name val="Arial"/>
      <family val="2"/>
    </font>
    <font>
      <sz val="10"/>
      <name val="Helv"/>
      <charset val="204"/>
    </font>
    <font>
      <sz val="11"/>
      <name val="Arial"/>
      <family val="2"/>
    </font>
    <font>
      <sz val="12"/>
      <name val="Arial"/>
      <family val="2"/>
    </font>
    <font>
      <b/>
      <sz val="12"/>
      <name val="Arial"/>
      <family val="2"/>
    </font>
    <font>
      <b/>
      <sz val="14"/>
      <name val="Arial"/>
      <family val="2"/>
    </font>
    <font>
      <b/>
      <u/>
      <sz val="14"/>
      <name val="Arial"/>
      <family val="2"/>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3" fillId="0" borderId="0"/>
  </cellStyleXfs>
  <cellXfs count="44">
    <xf numFmtId="0" fontId="0" fillId="0" borderId="0" xfId="0"/>
    <xf numFmtId="164" fontId="6" fillId="0" borderId="6" xfId="0" applyNumberFormat="1" applyFont="1" applyFill="1" applyBorder="1" applyAlignment="1">
      <alignment horizontal="center" vertical="center" wrapText="1"/>
    </xf>
    <xf numFmtId="164" fontId="6" fillId="0" borderId="7" xfId="0" applyNumberFormat="1" applyFont="1" applyFill="1" applyBorder="1" applyAlignment="1">
      <alignment horizontal="center" vertical="center" wrapText="1"/>
    </xf>
    <xf numFmtId="164" fontId="5"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wrapText="1"/>
    </xf>
    <xf numFmtId="2" fontId="5" fillId="0" borderId="2" xfId="0" applyNumberFormat="1" applyFont="1" applyFill="1" applyBorder="1" applyAlignment="1">
      <alignment horizontal="center" vertical="center" wrapText="1"/>
    </xf>
    <xf numFmtId="0" fontId="5" fillId="0" borderId="0" xfId="0" applyFont="1" applyFill="1" applyAlignment="1">
      <alignment vertical="center"/>
    </xf>
    <xf numFmtId="1" fontId="5" fillId="0" borderId="2" xfId="0" applyNumberFormat="1" applyFont="1" applyFill="1" applyBorder="1" applyAlignment="1">
      <alignment horizontal="center" vertical="center"/>
    </xf>
    <xf numFmtId="0" fontId="5" fillId="0" borderId="2" xfId="0" applyFont="1" applyFill="1" applyBorder="1" applyAlignment="1">
      <alignment horizontal="justify" vertical="center" wrapText="1"/>
    </xf>
    <xf numFmtId="0" fontId="2" fillId="0" borderId="2" xfId="0" applyFont="1" applyFill="1" applyBorder="1" applyAlignment="1">
      <alignment horizontal="justify" vertical="center" wrapText="1"/>
    </xf>
    <xf numFmtId="0" fontId="6" fillId="0" borderId="2" xfId="0" applyFont="1" applyFill="1" applyBorder="1" applyAlignment="1">
      <alignment horizontal="right" vertical="center" wrapText="1"/>
    </xf>
    <xf numFmtId="164" fontId="6" fillId="0" borderId="2" xfId="0" applyNumberFormat="1" applyFont="1" applyFill="1" applyBorder="1" applyAlignment="1">
      <alignment horizontal="center" vertical="center" wrapText="1"/>
    </xf>
    <xf numFmtId="0" fontId="1" fillId="0" borderId="2" xfId="0" applyFont="1" applyFill="1" applyBorder="1" applyAlignment="1">
      <alignment horizontal="justify" vertical="center" wrapText="1"/>
    </xf>
    <xf numFmtId="0" fontId="6" fillId="0" borderId="0" xfId="0" applyFont="1" applyFill="1" applyAlignment="1">
      <alignment vertical="center"/>
    </xf>
    <xf numFmtId="164" fontId="6" fillId="0" borderId="2"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164" fontId="6" fillId="0" borderId="7" xfId="0" applyNumberFormat="1"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6" fillId="0" borderId="2" xfId="0" applyFont="1" applyFill="1" applyBorder="1" applyAlignment="1">
      <alignment horizontal="right" vertical="center" wrapText="1"/>
    </xf>
    <xf numFmtId="0" fontId="6" fillId="0" borderId="0" xfId="0" applyFont="1" applyFill="1" applyAlignment="1">
      <alignment horizontal="center" vertical="center"/>
    </xf>
    <xf numFmtId="0" fontId="6" fillId="0" borderId="1" xfId="0" applyFont="1" applyFill="1" applyBorder="1" applyAlignment="1">
      <alignment horizontal="justify" vertical="center" wrapText="1"/>
    </xf>
    <xf numFmtId="1" fontId="6" fillId="0" borderId="2" xfId="0" applyNumberFormat="1" applyFont="1" applyFill="1" applyBorder="1" applyAlignment="1">
      <alignment horizontal="center" vertical="center" wrapText="1"/>
    </xf>
    <xf numFmtId="164" fontId="6" fillId="0" borderId="2" xfId="0" applyNumberFormat="1" applyFont="1" applyFill="1" applyBorder="1" applyAlignment="1">
      <alignment horizontal="center" vertical="center" wrapText="1"/>
    </xf>
    <xf numFmtId="164" fontId="6" fillId="0" borderId="2" xfId="0" applyNumberFormat="1" applyFont="1" applyFill="1" applyBorder="1" applyAlignment="1">
      <alignment horizontal="center"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7" fillId="0" borderId="0" xfId="0" applyFont="1" applyFill="1" applyBorder="1" applyAlignment="1">
      <alignment horizontal="left" vertical="center" wrapText="1"/>
    </xf>
    <xf numFmtId="1" fontId="6" fillId="0" borderId="3" xfId="0" applyNumberFormat="1" applyFont="1" applyFill="1" applyBorder="1" applyAlignment="1">
      <alignment horizontal="right" vertical="center"/>
    </xf>
    <xf numFmtId="1" fontId="6" fillId="0" borderId="4" xfId="0" applyNumberFormat="1" applyFont="1" applyFill="1" applyBorder="1" applyAlignment="1">
      <alignment horizontal="right" vertical="center"/>
    </xf>
    <xf numFmtId="1" fontId="6" fillId="0" borderId="5" xfId="0" applyNumberFormat="1" applyFont="1" applyFill="1" applyBorder="1" applyAlignment="1">
      <alignment horizontal="right" vertical="center"/>
    </xf>
    <xf numFmtId="0" fontId="8" fillId="0" borderId="0" xfId="0" applyFont="1" applyFill="1" applyBorder="1" applyAlignment="1">
      <alignment horizontal="center" vertical="center"/>
    </xf>
    <xf numFmtId="0" fontId="7" fillId="0" borderId="0" xfId="0" applyFont="1" applyFill="1" applyBorder="1" applyAlignment="1">
      <alignment horizontal="center" vertical="center"/>
    </xf>
    <xf numFmtId="1" fontId="5" fillId="0" borderId="3" xfId="0" applyNumberFormat="1" applyFont="1" applyFill="1" applyBorder="1" applyAlignment="1">
      <alignment horizontal="center" vertical="center"/>
    </xf>
    <xf numFmtId="0" fontId="5" fillId="0" borderId="4" xfId="0" applyFont="1" applyFill="1" applyBorder="1" applyAlignment="1">
      <alignment horizontal="justify" vertical="center" wrapText="1"/>
    </xf>
    <xf numFmtId="164" fontId="5" fillId="0" borderId="4" xfId="0" applyNumberFormat="1" applyFont="1" applyFill="1" applyBorder="1" applyAlignment="1">
      <alignment horizontal="center" vertical="center"/>
    </xf>
    <xf numFmtId="164" fontId="5" fillId="0" borderId="4"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0" applyFont="1" applyFill="1" applyBorder="1" applyAlignment="1">
      <alignment horizontal="justify" vertical="center" wrapText="1"/>
    </xf>
    <xf numFmtId="2" fontId="6" fillId="0" borderId="2" xfId="0" applyNumberFormat="1" applyFont="1" applyFill="1" applyBorder="1" applyAlignment="1">
      <alignment horizontal="center" vertical="center" wrapText="1"/>
    </xf>
    <xf numFmtId="2" fontId="5" fillId="0" borderId="2" xfId="0" applyNumberFormat="1" applyFont="1" applyFill="1" applyBorder="1" applyAlignment="1">
      <alignment vertical="center"/>
    </xf>
    <xf numFmtId="2" fontId="5" fillId="0" borderId="5" xfId="0" applyNumberFormat="1" applyFont="1" applyFill="1" applyBorder="1" applyAlignment="1">
      <alignment vertical="center"/>
    </xf>
    <xf numFmtId="2" fontId="5" fillId="0" borderId="0" xfId="0" applyNumberFormat="1" applyFont="1" applyFill="1" applyAlignment="1">
      <alignment vertical="center"/>
    </xf>
  </cellXfs>
  <cellStyles count="2">
    <cellStyle name="Normal" xfId="0" builtinId="0"/>
    <cellStyle name="Style 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topLeftCell="A3" zoomScaleNormal="100" workbookViewId="0">
      <selection activeCell="B5" sqref="B5"/>
    </sheetView>
  </sheetViews>
  <sheetFormatPr defaultRowHeight="15"/>
  <cols>
    <col min="1" max="1" width="7.140625" style="6" customWidth="1"/>
    <col min="2" max="2" width="75.42578125" style="6" customWidth="1"/>
    <col min="3" max="3" width="9.140625" style="6"/>
    <col min="4" max="4" width="9.42578125" style="6" customWidth="1"/>
    <col min="5" max="5" width="22.42578125" style="6" customWidth="1"/>
    <col min="6" max="6" width="20.42578125" style="6" customWidth="1"/>
    <col min="7" max="16384" width="9.140625" style="6"/>
  </cols>
  <sheetData>
    <row r="1" spans="1:6" ht="32.25" customHeight="1">
      <c r="A1" s="20" t="s">
        <v>7</v>
      </c>
      <c r="B1" s="20"/>
      <c r="C1" s="20"/>
      <c r="D1" s="20"/>
      <c r="E1" s="20"/>
      <c r="F1" s="20"/>
    </row>
    <row r="2" spans="1:6" ht="23.25" customHeight="1">
      <c r="A2" s="21" t="s">
        <v>17</v>
      </c>
      <c r="B2" s="21"/>
      <c r="C2" s="21"/>
      <c r="D2" s="21"/>
      <c r="E2" s="21"/>
      <c r="F2" s="21"/>
    </row>
    <row r="3" spans="1:6" ht="16.5" customHeight="1">
      <c r="A3" s="22" t="s">
        <v>0</v>
      </c>
      <c r="B3" s="23" t="s">
        <v>1</v>
      </c>
      <c r="C3" s="24" t="s">
        <v>2</v>
      </c>
      <c r="D3" s="23" t="s">
        <v>3</v>
      </c>
      <c r="E3" s="1"/>
      <c r="F3" s="25" t="s">
        <v>4</v>
      </c>
    </row>
    <row r="4" spans="1:6" ht="33" customHeight="1">
      <c r="A4" s="22"/>
      <c r="B4" s="23"/>
      <c r="C4" s="24"/>
      <c r="D4" s="23"/>
      <c r="E4" s="2" t="s">
        <v>18</v>
      </c>
      <c r="F4" s="26"/>
    </row>
    <row r="5" spans="1:6" ht="98.25" customHeight="1">
      <c r="A5" s="7">
        <v>1</v>
      </c>
      <c r="B5" s="8" t="s">
        <v>10</v>
      </c>
      <c r="C5" s="3" t="s">
        <v>6</v>
      </c>
      <c r="D5" s="4">
        <v>21</v>
      </c>
      <c r="E5" s="4">
        <v>200</v>
      </c>
      <c r="F5" s="5">
        <f>E5*D5</f>
        <v>4200</v>
      </c>
    </row>
    <row r="6" spans="1:6" ht="45">
      <c r="A6" s="7">
        <v>2</v>
      </c>
      <c r="B6" s="8" t="s">
        <v>9</v>
      </c>
      <c r="C6" s="3" t="s">
        <v>6</v>
      </c>
      <c r="D6" s="4">
        <v>8</v>
      </c>
      <c r="E6" s="4">
        <v>250</v>
      </c>
      <c r="F6" s="5">
        <f t="shared" ref="F6:F12" si="0">E6*D6</f>
        <v>2000</v>
      </c>
    </row>
    <row r="7" spans="1:6" ht="84.75" customHeight="1">
      <c r="A7" s="7">
        <v>3</v>
      </c>
      <c r="B7" s="9" t="s">
        <v>11</v>
      </c>
      <c r="C7" s="3" t="s">
        <v>6</v>
      </c>
      <c r="D7" s="4">
        <v>31</v>
      </c>
      <c r="E7" s="4">
        <v>4500</v>
      </c>
      <c r="F7" s="5">
        <f t="shared" si="0"/>
        <v>139500</v>
      </c>
    </row>
    <row r="8" spans="1:6" ht="89.25" customHeight="1">
      <c r="A8" s="7">
        <v>4</v>
      </c>
      <c r="B8" s="9" t="s">
        <v>15</v>
      </c>
      <c r="C8" s="3" t="s">
        <v>6</v>
      </c>
      <c r="D8" s="4">
        <v>8</v>
      </c>
      <c r="E8" s="4">
        <v>5000</v>
      </c>
      <c r="F8" s="5">
        <f t="shared" si="0"/>
        <v>40000</v>
      </c>
    </row>
    <row r="9" spans="1:6" ht="90" hidden="1">
      <c r="A9" s="7">
        <v>5</v>
      </c>
      <c r="B9" s="8" t="s">
        <v>14</v>
      </c>
      <c r="C9" s="3" t="s">
        <v>12</v>
      </c>
      <c r="D9" s="4">
        <v>1500</v>
      </c>
      <c r="E9" s="4"/>
      <c r="F9" s="5">
        <f t="shared" si="0"/>
        <v>0</v>
      </c>
    </row>
    <row r="10" spans="1:6" ht="161.25" customHeight="1">
      <c r="A10" s="7">
        <v>5</v>
      </c>
      <c r="B10" s="8" t="s">
        <v>19</v>
      </c>
      <c r="C10" s="3" t="s">
        <v>12</v>
      </c>
      <c r="D10" s="4">
        <v>3260</v>
      </c>
      <c r="E10" s="4">
        <v>105</v>
      </c>
      <c r="F10" s="5">
        <f t="shared" si="0"/>
        <v>342300</v>
      </c>
    </row>
    <row r="11" spans="1:6" ht="179.25" customHeight="1">
      <c r="A11" s="7">
        <v>6</v>
      </c>
      <c r="B11" s="8" t="s">
        <v>20</v>
      </c>
      <c r="C11" s="3" t="s">
        <v>5</v>
      </c>
      <c r="D11" s="4">
        <v>210</v>
      </c>
      <c r="E11" s="4">
        <v>500</v>
      </c>
      <c r="F11" s="5">
        <f t="shared" si="0"/>
        <v>105000</v>
      </c>
    </row>
    <row r="12" spans="1:6" ht="132.75" customHeight="1">
      <c r="A12" s="7">
        <v>7</v>
      </c>
      <c r="B12" s="8" t="s">
        <v>16</v>
      </c>
      <c r="C12" s="3" t="s">
        <v>12</v>
      </c>
      <c r="D12" s="4">
        <f>425+90</f>
        <v>515</v>
      </c>
      <c r="E12" s="4">
        <v>50</v>
      </c>
      <c r="F12" s="5">
        <f t="shared" si="0"/>
        <v>25750</v>
      </c>
    </row>
    <row r="13" spans="1:6" ht="15.75">
      <c r="A13" s="7"/>
      <c r="B13" s="19" t="s">
        <v>8</v>
      </c>
      <c r="C13" s="19"/>
      <c r="D13" s="19"/>
      <c r="E13" s="10"/>
      <c r="F13" s="11">
        <f>SUM(F5:F12)</f>
        <v>658750</v>
      </c>
    </row>
  </sheetData>
  <mergeCells count="8">
    <mergeCell ref="B13:D13"/>
    <mergeCell ref="A1:F1"/>
    <mergeCell ref="A2:F2"/>
    <mergeCell ref="A3:A4"/>
    <mergeCell ref="B3:B4"/>
    <mergeCell ref="C3:C4"/>
    <mergeCell ref="D3:D4"/>
    <mergeCell ref="F3:F4"/>
  </mergeCells>
  <printOptions horizontalCentered="1"/>
  <pageMargins left="3.937007874015748E-2" right="3.937007874015748E-2" top="7.874015748031496E-2" bottom="7.874015748031496E-2" header="0.11811023622047245" footer="0.11811023622047245"/>
  <pageSetup paperSize="9" scale="76" orientation="landscape" r:id="rId1"/>
  <headerFoot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tabSelected="1" view="pageBreakPreview" zoomScale="60" zoomScaleNormal="112" workbookViewId="0">
      <selection activeCell="A3" sqref="A3:F3"/>
    </sheetView>
  </sheetViews>
  <sheetFormatPr defaultRowHeight="15"/>
  <cols>
    <col min="1" max="1" width="7.140625" style="6" customWidth="1"/>
    <col min="2" max="2" width="65.42578125" style="6" customWidth="1"/>
    <col min="3" max="4" width="12" style="6" customWidth="1"/>
    <col min="5" max="5" width="11.42578125" style="6" customWidth="1"/>
    <col min="6" max="6" width="14.85546875" style="43" customWidth="1"/>
    <col min="7" max="16384" width="9.140625" style="6"/>
  </cols>
  <sheetData>
    <row r="1" spans="1:6" ht="32.25" customHeight="1">
      <c r="A1" s="17" t="s">
        <v>28</v>
      </c>
      <c r="B1" s="17"/>
      <c r="C1" s="32" t="s">
        <v>29</v>
      </c>
      <c r="D1" s="32"/>
      <c r="E1" s="32"/>
      <c r="F1" s="32"/>
    </row>
    <row r="2" spans="1:6" ht="32.25" customHeight="1">
      <c r="A2" s="17" t="s">
        <v>36</v>
      </c>
      <c r="B2" s="17"/>
      <c r="C2" s="18"/>
      <c r="D2" s="18"/>
      <c r="E2" s="18"/>
      <c r="F2" s="18"/>
    </row>
    <row r="3" spans="1:6" ht="32.25" customHeight="1">
      <c r="A3" s="31" t="s">
        <v>27</v>
      </c>
      <c r="B3" s="32"/>
      <c r="C3" s="32"/>
      <c r="D3" s="32"/>
      <c r="E3" s="32"/>
      <c r="F3" s="32"/>
    </row>
    <row r="4" spans="1:6" ht="33.75" customHeight="1">
      <c r="A4" s="27" t="s">
        <v>17</v>
      </c>
      <c r="B4" s="27"/>
      <c r="C4" s="27"/>
      <c r="D4" s="27"/>
      <c r="E4" s="27"/>
      <c r="F4" s="27"/>
    </row>
    <row r="5" spans="1:6" ht="33" customHeight="1">
      <c r="A5" s="15" t="s">
        <v>0</v>
      </c>
      <c r="B5" s="2" t="s">
        <v>1</v>
      </c>
      <c r="C5" s="16" t="s">
        <v>2</v>
      </c>
      <c r="D5" s="2" t="s">
        <v>21</v>
      </c>
      <c r="E5" s="14" t="s">
        <v>32</v>
      </c>
      <c r="F5" s="40" t="s">
        <v>33</v>
      </c>
    </row>
    <row r="6" spans="1:6" ht="98.25" customHeight="1">
      <c r="A6" s="7">
        <v>1</v>
      </c>
      <c r="B6" s="8" t="s">
        <v>10</v>
      </c>
      <c r="C6" s="3" t="s">
        <v>6</v>
      </c>
      <c r="D6" s="4">
        <v>21</v>
      </c>
      <c r="E6" s="3">
        <v>0</v>
      </c>
      <c r="F6" s="41">
        <f>E6*D6</f>
        <v>0</v>
      </c>
    </row>
    <row r="7" spans="1:6" ht="60" customHeight="1">
      <c r="A7" s="7">
        <v>2</v>
      </c>
      <c r="B7" s="8" t="s">
        <v>9</v>
      </c>
      <c r="C7" s="3" t="s">
        <v>6</v>
      </c>
      <c r="D7" s="4">
        <v>8</v>
      </c>
      <c r="E7" s="3">
        <v>0</v>
      </c>
      <c r="F7" s="41">
        <f t="shared" ref="F7:F16" si="0">E7*D7</f>
        <v>0</v>
      </c>
    </row>
    <row r="8" spans="1:6" ht="92.25" customHeight="1">
      <c r="A8" s="7">
        <v>3</v>
      </c>
      <c r="B8" s="12" t="s">
        <v>31</v>
      </c>
      <c r="C8" s="3" t="s">
        <v>6</v>
      </c>
      <c r="D8" s="4">
        <v>8</v>
      </c>
      <c r="E8" s="3">
        <v>0</v>
      </c>
      <c r="F8" s="41">
        <f t="shared" si="0"/>
        <v>0</v>
      </c>
    </row>
    <row r="9" spans="1:6" ht="84" customHeight="1">
      <c r="A9" s="7">
        <v>4</v>
      </c>
      <c r="B9" s="12" t="s">
        <v>30</v>
      </c>
      <c r="C9" s="3" t="s">
        <v>6</v>
      </c>
      <c r="D9" s="4">
        <v>30</v>
      </c>
      <c r="E9" s="3">
        <v>0</v>
      </c>
      <c r="F9" s="41">
        <f t="shared" si="0"/>
        <v>0</v>
      </c>
    </row>
    <row r="10" spans="1:6" ht="111" customHeight="1">
      <c r="A10" s="7">
        <v>5</v>
      </c>
      <c r="B10" s="8" t="s">
        <v>14</v>
      </c>
      <c r="C10" s="3" t="s">
        <v>12</v>
      </c>
      <c r="D10" s="4">
        <v>120</v>
      </c>
      <c r="E10" s="3">
        <v>0</v>
      </c>
      <c r="F10" s="41">
        <f t="shared" si="0"/>
        <v>0</v>
      </c>
    </row>
    <row r="11" spans="1:6" ht="151.5" customHeight="1">
      <c r="A11" s="7">
        <v>6</v>
      </c>
      <c r="B11" s="8" t="s">
        <v>19</v>
      </c>
      <c r="C11" s="3" t="s">
        <v>12</v>
      </c>
      <c r="D11" s="4">
        <v>3260</v>
      </c>
      <c r="E11" s="3">
        <v>0</v>
      </c>
      <c r="F11" s="41">
        <f t="shared" si="0"/>
        <v>0</v>
      </c>
    </row>
    <row r="12" spans="1:6" ht="169.5" customHeight="1">
      <c r="A12" s="7">
        <v>7</v>
      </c>
      <c r="B12" s="8" t="s">
        <v>13</v>
      </c>
      <c r="C12" s="3" t="s">
        <v>5</v>
      </c>
      <c r="D12" s="4">
        <v>210</v>
      </c>
      <c r="E12" s="3">
        <v>0</v>
      </c>
      <c r="F12" s="41">
        <f t="shared" si="0"/>
        <v>0</v>
      </c>
    </row>
    <row r="13" spans="1:6" ht="132.75" customHeight="1">
      <c r="A13" s="7">
        <v>8</v>
      </c>
      <c r="B13" s="8" t="s">
        <v>16</v>
      </c>
      <c r="C13" s="3" t="s">
        <v>12</v>
      </c>
      <c r="D13" s="4">
        <v>150</v>
      </c>
      <c r="E13" s="3">
        <v>0</v>
      </c>
      <c r="F13" s="41">
        <f t="shared" si="0"/>
        <v>0</v>
      </c>
    </row>
    <row r="14" spans="1:6" ht="75">
      <c r="A14" s="7">
        <v>9</v>
      </c>
      <c r="B14" s="39" t="s">
        <v>23</v>
      </c>
      <c r="C14" s="3" t="s">
        <v>22</v>
      </c>
      <c r="D14" s="4">
        <v>8</v>
      </c>
      <c r="E14" s="3">
        <v>0</v>
      </c>
      <c r="F14" s="41">
        <f t="shared" si="0"/>
        <v>0</v>
      </c>
    </row>
    <row r="15" spans="1:6" ht="30" customHeight="1">
      <c r="A15" s="7">
        <v>10</v>
      </c>
      <c r="B15" s="39" t="s">
        <v>24</v>
      </c>
      <c r="C15" s="3" t="s">
        <v>12</v>
      </c>
      <c r="D15" s="4">
        <v>350</v>
      </c>
      <c r="E15" s="3">
        <v>0</v>
      </c>
      <c r="F15" s="41">
        <f t="shared" si="0"/>
        <v>0</v>
      </c>
    </row>
    <row r="16" spans="1:6" ht="40.5" customHeight="1">
      <c r="A16" s="7">
        <v>11</v>
      </c>
      <c r="B16" s="39" t="s">
        <v>25</v>
      </c>
      <c r="C16" s="3" t="s">
        <v>22</v>
      </c>
      <c r="D16" s="4">
        <v>1</v>
      </c>
      <c r="E16" s="3">
        <v>0</v>
      </c>
      <c r="F16" s="41">
        <f t="shared" si="0"/>
        <v>0</v>
      </c>
    </row>
    <row r="17" spans="1:6" ht="40.5" customHeight="1">
      <c r="A17" s="33"/>
      <c r="B17" s="37" t="s">
        <v>34</v>
      </c>
      <c r="C17" s="37"/>
      <c r="D17" s="37"/>
      <c r="E17" s="38"/>
      <c r="F17" s="41">
        <f>SUM(F6:F16)</f>
        <v>0</v>
      </c>
    </row>
    <row r="18" spans="1:6" ht="40.5" customHeight="1">
      <c r="A18" s="33"/>
      <c r="B18" s="34" t="s">
        <v>35</v>
      </c>
      <c r="C18" s="35"/>
      <c r="D18" s="36"/>
      <c r="E18" s="35"/>
      <c r="F18" s="42"/>
    </row>
    <row r="19" spans="1:6" s="13" customFormat="1" ht="15.75">
      <c r="A19" s="28" t="s">
        <v>26</v>
      </c>
      <c r="B19" s="29"/>
      <c r="C19" s="29"/>
      <c r="D19" s="29"/>
      <c r="E19" s="29"/>
      <c r="F19" s="30"/>
    </row>
  </sheetData>
  <mergeCells count="5">
    <mergeCell ref="A4:F4"/>
    <mergeCell ref="A19:F19"/>
    <mergeCell ref="A3:F3"/>
    <mergeCell ref="C1:F1"/>
    <mergeCell ref="B17:E17"/>
  </mergeCells>
  <printOptions horizontalCentered="1" verticalCentered="1"/>
  <pageMargins left="0.11811023622047245" right="0.11811023622047245" top="7.874015748031496E-2" bottom="7.874015748031496E-2" header="0.11811023622047245" footer="0.11811023622047245"/>
  <pageSetup paperSize="9" scale="83" orientation="portrait" r:id="rId1"/>
  <headerFooter>
    <oddHeader>&amp;R&amp;12PAGE NO ::  &amp;P/&amp;N</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Estimate (190123)</vt:lpstr>
      <vt:lpstr>Estimate</vt:lpstr>
      <vt:lpstr>Estimate!Print_Area</vt:lpstr>
      <vt:lpstr>'Estimate (190123)'!Print_Area</vt:lpstr>
      <vt:lpstr>Estimate!Print_Titles</vt:lpstr>
      <vt:lpstr>'Estimate (190123)'!Print_Titles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26888</dc:creator>
  <cp:lastModifiedBy>MHP-1</cp:lastModifiedBy>
  <cp:lastPrinted>2023-01-29T06:01:31Z</cp:lastPrinted>
  <dcterms:created xsi:type="dcterms:W3CDTF">2020-08-13T11:33:25Z</dcterms:created>
  <dcterms:modified xsi:type="dcterms:W3CDTF">2023-01-29T10:33:17Z</dcterms:modified>
</cp:coreProperties>
</file>